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_rels/workbook.xml.rels" ContentType="application/vnd.openxmlformats-package.relationship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Tabelle1" sheetId="1" state="visible" r:id="rId2"/>
    <sheet name="Tabelle2" sheetId="2" state="visible" r:id="rId3"/>
    <sheet name="Tabelle3" sheetId="3" state="visible" r:id="rId4"/>
  </sheet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<sst xmlns="http://schemas.openxmlformats.org/spreadsheetml/2006/main" count="20" uniqueCount="20">
  <si>
    <t xml:space="preserve">Anlage Kalkulation</t>
  </si>
  <si>
    <t xml:space="preserve">Kalkulationsschema</t>
  </si>
  <si>
    <t xml:space="preserve">%</t>
  </si>
  <si>
    <t xml:space="preserve">Kalkulation</t>
  </si>
  <si>
    <t xml:space="preserve">Gesamt</t>
  </si>
  <si>
    <t xml:space="preserve">Nettoangebotspreis</t>
  </si>
  <si>
    <t xml:space="preserve">-Liefererrabatt</t>
  </si>
  <si>
    <t xml:space="preserve">Zieleinkaufspreis</t>
  </si>
  <si>
    <t xml:space="preserve">-Liefererskonte</t>
  </si>
  <si>
    <t xml:space="preserve">=Bareinkaufspreis</t>
  </si>
  <si>
    <t xml:space="preserve">+Bezugskosten</t>
  </si>
  <si>
    <t xml:space="preserve">Bezugspreis</t>
  </si>
  <si>
    <t xml:space="preserve">+ Handlungskosten</t>
  </si>
  <si>
    <t xml:space="preserve">=Selbstkosten</t>
  </si>
  <si>
    <t xml:space="preserve">+Gewinn</t>
  </si>
  <si>
    <t xml:space="preserve">=Barverkaufspreis</t>
  </si>
  <si>
    <t xml:space="preserve">+Kundenskonto</t>
  </si>
  <si>
    <t xml:space="preserve">=Zielverkaufspreis</t>
  </si>
  <si>
    <t xml:space="preserve">+Kundenrabatt</t>
  </si>
  <si>
    <t xml:space="preserve">= Nettoverkaufspreis</t>
  </si>
</sst>
</file>

<file path=xl/styles.xml><?xml version="1.0" encoding="utf-8"?>
<styleSheet xmlns="http://schemas.openxmlformats.org/spreadsheetml/2006/main">
  <numFmts count="5">
    <numFmt numFmtId="164" formatCode="General"/>
    <numFmt numFmtId="165" formatCode="@"/>
    <numFmt numFmtId="166" formatCode="#,##0.00"/>
    <numFmt numFmtId="167" formatCode="0.00\ %"/>
    <numFmt numFmtId="168" formatCode="#,##0.00\ [$€-407];[RED]\-#,##0.00\ [$€-407]"/>
  </numFmts>
  <fonts count="5">
    <font>
      <sz val="11"/>
      <color rgb="FF000000"/>
      <name val="Calibri"/>
      <family val="2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1"/>
      <color rgb="FF000000"/>
      <name val="Calibri"/>
      <family val="2"/>
      <charset val="1"/>
    </font>
  </fonts>
  <fills count="2">
    <fill>
      <patternFill patternType="none"/>
    </fill>
    <fill>
      <patternFill patternType="gray125"/>
    </fill>
  </fills>
  <borders count="2">
    <border diagonalUp="false" diagonalDown="false">
      <left/>
      <right/>
      <top/>
      <bottom/>
      <diagonal/>
    </border>
    <border diagonalUp="false" diagonalDown="false">
      <left style="thin"/>
      <right style="thin"/>
      <top style="thin"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10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0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0" fillId="0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0" fillId="0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4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4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sharedStrings" Target="sharedStrings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2:E24"/>
  <sheetViews>
    <sheetView showFormulas="false" showGridLines="true" showRowColHeaders="true" showZeros="true" rightToLeft="false" tabSelected="true" showOutlineSymbols="true" defaultGridColor="true" view="normal" topLeftCell="B1" colorId="64" zoomScale="100" zoomScaleNormal="100" zoomScalePageLayoutView="100" workbookViewId="0">
      <selection pane="topLeft" activeCell="G21" activeCellId="0" sqref="G21"/>
    </sheetView>
  </sheetViews>
  <sheetFormatPr defaultColWidth="10.5390625" defaultRowHeight="15" zeroHeight="false" outlineLevelRow="0" outlineLevelCol="0"/>
  <cols>
    <col collapsed="false" customWidth="true" hidden="false" outlineLevel="0" max="2" min="2" style="0" width="20.71"/>
    <col collapsed="false" customWidth="true" hidden="false" outlineLevel="0" max="3" min="3" style="0" width="13.43"/>
    <col collapsed="false" customWidth="true" hidden="false" outlineLevel="0" max="4" min="4" style="0" width="13.57"/>
    <col collapsed="false" customWidth="true" hidden="false" outlineLevel="0" max="5" min="5" style="0" width="17.28"/>
  </cols>
  <sheetData>
    <row r="2" customFormat="false" ht="15" hidden="false" customHeight="false" outlineLevel="0" collapsed="false">
      <c r="A2" s="0" t="s">
        <v>0</v>
      </c>
    </row>
    <row r="5" customFormat="false" ht="15" hidden="false" customHeight="false" outlineLevel="0" collapsed="false">
      <c r="B5" s="1" t="s">
        <v>1</v>
      </c>
      <c r="C5" s="2" t="s">
        <v>2</v>
      </c>
      <c r="D5" s="1" t="s">
        <v>3</v>
      </c>
      <c r="E5" s="1" t="s">
        <v>4</v>
      </c>
    </row>
    <row r="6" customFormat="false" ht="13.8" hidden="false" customHeight="false" outlineLevel="0" collapsed="false">
      <c r="B6" s="3" t="s">
        <v>5</v>
      </c>
      <c r="C6" s="1"/>
      <c r="D6" s="4" t="n">
        <v>1300</v>
      </c>
      <c r="E6" s="4" t="n">
        <f aca="false">$D6*30</f>
        <v>39000</v>
      </c>
    </row>
    <row r="7" customFormat="false" ht="13.8" hidden="false" customHeight="false" outlineLevel="0" collapsed="false">
      <c r="B7" s="3" t="s">
        <v>6</v>
      </c>
      <c r="C7" s="5" t="n">
        <v>0.2</v>
      </c>
      <c r="D7" s="4" t="n">
        <f aca="false">D6*C7</f>
        <v>260</v>
      </c>
      <c r="E7" s="4" t="n">
        <f aca="false">$D7*30</f>
        <v>7800</v>
      </c>
    </row>
    <row r="8" customFormat="false" ht="13.8" hidden="false" customHeight="false" outlineLevel="0" collapsed="false">
      <c r="B8" s="3" t="s">
        <v>7</v>
      </c>
      <c r="C8" s="1"/>
      <c r="D8" s="4" t="n">
        <f aca="false">D6-D7</f>
        <v>1040</v>
      </c>
      <c r="E8" s="4" t="n">
        <f aca="false">$D8*30</f>
        <v>31200</v>
      </c>
    </row>
    <row r="9" customFormat="false" ht="13.8" hidden="false" customHeight="false" outlineLevel="0" collapsed="false">
      <c r="B9" s="3" t="s">
        <v>8</v>
      </c>
      <c r="C9" s="5" t="n">
        <v>0.03</v>
      </c>
      <c r="D9" s="4" t="n">
        <f aca="false">D8*C9</f>
        <v>31.2</v>
      </c>
      <c r="E9" s="4" t="n">
        <f aca="false">$D9*30</f>
        <v>936</v>
      </c>
    </row>
    <row r="10" customFormat="false" ht="13.8" hidden="false" customHeight="false" outlineLevel="0" collapsed="false">
      <c r="B10" s="3" t="s">
        <v>9</v>
      </c>
      <c r="C10" s="1"/>
      <c r="D10" s="4" t="n">
        <f aca="false">D8-D9</f>
        <v>1008.8</v>
      </c>
      <c r="E10" s="4" t="n">
        <f aca="false">$D10*30</f>
        <v>30264</v>
      </c>
    </row>
    <row r="11" customFormat="false" ht="13.8" hidden="false" customHeight="false" outlineLevel="0" collapsed="false">
      <c r="B11" s="3" t="s">
        <v>10</v>
      </c>
      <c r="C11" s="6" t="n">
        <v>10</v>
      </c>
      <c r="D11" s="4" t="n">
        <f aca="false">C11</f>
        <v>10</v>
      </c>
      <c r="E11" s="4" t="n">
        <f aca="false">$D11*30</f>
        <v>300</v>
      </c>
    </row>
    <row r="12" customFormat="false" ht="13.8" hidden="false" customHeight="false" outlineLevel="0" collapsed="false">
      <c r="B12" s="3" t="s">
        <v>11</v>
      </c>
      <c r="C12" s="1"/>
      <c r="D12" s="4" t="n">
        <f aca="false">D10+C11</f>
        <v>1018.8</v>
      </c>
      <c r="E12" s="4" t="n">
        <f aca="false">$D12*30</f>
        <v>30564</v>
      </c>
    </row>
    <row r="13" customFormat="false" ht="13.8" hidden="false" customHeight="false" outlineLevel="0" collapsed="false">
      <c r="B13" s="3" t="s">
        <v>12</v>
      </c>
      <c r="C13" s="5" t="n">
        <v>0.35</v>
      </c>
      <c r="D13" s="4" t="n">
        <f aca="false">D12*C13</f>
        <v>356.58</v>
      </c>
      <c r="E13" s="4" t="n">
        <f aca="false">$D13*30</f>
        <v>10697.4</v>
      </c>
    </row>
    <row r="14" customFormat="false" ht="13.8" hidden="false" customHeight="false" outlineLevel="0" collapsed="false">
      <c r="B14" s="3" t="s">
        <v>13</v>
      </c>
      <c r="C14" s="1"/>
      <c r="D14" s="4" t="n">
        <f aca="false">D12+D13</f>
        <v>1375.38</v>
      </c>
      <c r="E14" s="4" t="n">
        <f aca="false">$D14*30</f>
        <v>41261.4</v>
      </c>
    </row>
    <row r="15" customFormat="false" ht="13.8" hidden="false" customHeight="false" outlineLevel="0" collapsed="false">
      <c r="B15" s="3" t="s">
        <v>14</v>
      </c>
      <c r="C15" s="7" t="n">
        <f aca="false">D15/D16</f>
        <v>0.0253826530612246</v>
      </c>
      <c r="D15" s="8" t="n">
        <f aca="false">D16-D14</f>
        <v>35.8200000000002</v>
      </c>
      <c r="E15" s="4" t="n">
        <f aca="false">$D15*30</f>
        <v>1074.6</v>
      </c>
    </row>
    <row r="16" customFormat="false" ht="13.8" hidden="false" customHeight="false" outlineLevel="0" collapsed="false">
      <c r="B16" s="3" t="s">
        <v>15</v>
      </c>
      <c r="C16" s="1"/>
      <c r="D16" s="4" t="n">
        <f aca="false">D18-D17</f>
        <v>1411.2</v>
      </c>
      <c r="E16" s="4" t="n">
        <f aca="false">$D16*30</f>
        <v>42336</v>
      </c>
    </row>
    <row r="17" customFormat="false" ht="13.8" hidden="false" customHeight="false" outlineLevel="0" collapsed="false">
      <c r="B17" s="3" t="s">
        <v>16</v>
      </c>
      <c r="C17" s="5" t="n">
        <v>0.02</v>
      </c>
      <c r="D17" s="4" t="n">
        <f aca="false">D18*C17</f>
        <v>28.8</v>
      </c>
      <c r="E17" s="4" t="n">
        <f aca="false">$D17*30</f>
        <v>864</v>
      </c>
    </row>
    <row r="18" customFormat="false" ht="13.8" hidden="false" customHeight="false" outlineLevel="0" collapsed="false">
      <c r="B18" s="3" t="s">
        <v>17</v>
      </c>
      <c r="C18" s="1"/>
      <c r="D18" s="4" t="n">
        <f aca="false">D20-D19</f>
        <v>1440</v>
      </c>
      <c r="E18" s="4" t="n">
        <f aca="false">$D18*30</f>
        <v>43200</v>
      </c>
    </row>
    <row r="19" customFormat="false" ht="13.8" hidden="false" customHeight="false" outlineLevel="0" collapsed="false">
      <c r="B19" s="3" t="s">
        <v>18</v>
      </c>
      <c r="C19" s="5" t="n">
        <v>0.2</v>
      </c>
      <c r="D19" s="4" t="n">
        <f aca="false">D20*C19</f>
        <v>360</v>
      </c>
      <c r="E19" s="4" t="n">
        <f aca="false">$D19*30</f>
        <v>10800</v>
      </c>
    </row>
    <row r="20" customFormat="false" ht="13.8" hidden="false" customHeight="false" outlineLevel="0" collapsed="false">
      <c r="B20" s="3" t="s">
        <v>19</v>
      </c>
      <c r="C20" s="1"/>
      <c r="D20" s="4" t="n">
        <f aca="false">C23</f>
        <v>1800</v>
      </c>
      <c r="E20" s="4" t="n">
        <f aca="false">$D20*30</f>
        <v>54000</v>
      </c>
    </row>
    <row r="21" customFormat="false" ht="15" hidden="false" customHeight="false" outlineLevel="0" collapsed="false">
      <c r="D21" s="9"/>
      <c r="E21" s="9"/>
    </row>
    <row r="23" customFormat="false" ht="15" hidden="false" customHeight="false" outlineLevel="0" collapsed="false">
      <c r="B23" s="0" t="n">
        <v>54000</v>
      </c>
      <c r="C23" s="0" t="n">
        <f aca="false">B23/B24</f>
        <v>1800</v>
      </c>
    </row>
    <row r="24" customFormat="false" ht="15" hidden="false" customHeight="false" outlineLevel="0" collapsed="false">
      <c r="B24" s="0" t="n">
        <v>30</v>
      </c>
    </row>
  </sheetData>
  <printOptions headings="false" gridLines="false" gridLinesSet="true" horizontalCentered="false" verticalCentered="false"/>
  <pageMargins left="0.7" right="0.7" top="0.7875" bottom="0.7875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0.5390625" defaultRowHeight="15" zeroHeight="false" outlineLevelRow="0" outlineLevelCol="0"/>
  <sheetData/>
  <printOptions headings="false" gridLines="false" gridLinesSet="true" horizontalCentered="false" verticalCentered="false"/>
  <pageMargins left="0.7" right="0.7" top="0.7875" bottom="0.7875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0.5390625" defaultRowHeight="15" zeroHeight="false" outlineLevelRow="0" outlineLevelCol="0"/>
  <sheetData/>
  <printOptions headings="false" gridLines="false" gridLinesSet="true" horizontalCentered="false" verticalCentered="false"/>
  <pageMargins left="0.7" right="0.7" top="0.7875" bottom="0.7875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18</TotalTime>
  <Application>LibreOffice/7.3.7.2$Linux_X86_64 LibreOffice_project/30$Build-2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2024-02-20T13:32:17Z</dcterms:created>
  <dc:creator>Stefan</dc:creator>
  <dc:description/>
  <dc:language>de-DE</dc:language>
  <cp:lastModifiedBy/>
  <dcterms:modified xsi:type="dcterms:W3CDTF">2024-03-13T08:54:57Z</dcterms:modified>
  <cp:revision>2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