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  <sheet name="Tabelle2" sheetId="2" state="visible" r:id="rId3"/>
    <sheet name="Tabelle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<sst xmlns="http://schemas.openxmlformats.org/spreadsheetml/2006/main" count="28" uniqueCount="27">
  <si>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VORWÄRTSKALKULATION</t>
  </si>
  <si>
    <t xml:space="preserve">Der Einkaufspreis einer Ware ist oft durch den Markt vorgegeben. Mit Hilfe der Vorwärts-kalkulation wird ausgehend vom Einkaufspreis der Preis kalkuliert, zu dem die Ware mindestens verkauft werden muss.</t>
  </si>
  <si>
    <t xml:space="preserve">Beispiel:</t>
  </si>
  <si>
    <t xml:space="preserve">Einer Maschinengroßhandlung wird eine Standbohrmaschine zum Listenpreis von 450,00 € (netto) angeboten. Der Liefererrabatt beträgt 20 %, der Liefererskonto 3 %. Die Bezugs-kosten belaufen sich auf 5,40 € (netto). </t>
  </si>
  <si>
    <t xml:space="preserve">Die Berechnung des Handlungskostenzuschlagssatzes ergibt 32,15 %. Die Maschinengroß-handlung kalkuliert mit 15 % Gewinn. Sie gewährt ihren Kunden 2 % Skonto und 10 % Rabatt. Die Vertreterprovision beträgt 5 %.</t>
  </si>
  <si>
    <t xml:space="preserve">Zu welchem Verkaufspreis (netto) kann die Maschinengroßhandlung die Bohrmaschine ihrem Einzelhändler anbieten? </t>
  </si>
  <si>
    <t xml:space="preserve">Lösung:</t>
  </si>
  <si>
    <t xml:space="preserve">%</t>
  </si>
  <si>
    <t xml:space="preserve">€</t>
  </si>
  <si>
    <r>
      <rPr>
        <sz val="12"/>
        <color rgb="FF000000"/>
        <rFont val="Symbol"/>
        <family val="1"/>
        <charset val="2"/>
      </rPr>
      <t xml:space="preserve">@</t>
    </r>
    <r>
      <rPr>
        <sz val="12"/>
        <color rgb="FF000000"/>
        <rFont val="Arial"/>
        <family val="2"/>
        <charset val="1"/>
      </rPr>
      <t xml:space="preserve"> %</t>
    </r>
  </si>
  <si>
    <t xml:space="preserve">Listeneinkaufspreis netto</t>
  </si>
  <si>
    <t xml:space="preserve">- Liefererrabatt</t>
  </si>
  <si>
    <t xml:space="preserve">Zieleinkaufspreis</t>
  </si>
  <si>
    <t xml:space="preserve">- Liefererskonto</t>
  </si>
  <si>
    <t xml:space="preserve">Bareinkaufspreis</t>
  </si>
  <si>
    <t xml:space="preserve">+ Bezugskosten</t>
  </si>
  <si>
    <t xml:space="preserve">Einstandspreis</t>
  </si>
  <si>
    <t xml:space="preserve">+ Handlungskosten</t>
  </si>
  <si>
    <t xml:space="preserve">Selbstkosten</t>
  </si>
  <si>
    <t xml:space="preserve">+ Gewinnzuschlag</t>
  </si>
  <si>
    <t xml:space="preserve">Barverkaufspreis</t>
  </si>
  <si>
    <t xml:space="preserve">+ Kundenskonto</t>
  </si>
  <si>
    <t xml:space="preserve">+Vertreterprovision</t>
  </si>
  <si>
    <t xml:space="preserve">Zielverkaufspreis</t>
  </si>
  <si>
    <t xml:space="preserve">+ Kundenrabatt</t>
  </si>
  <si>
    <t xml:space="preserve">Listenverkaufspreis netto</t>
  </si>
  <si>
    <t xml:space="preserve">Die Tischbohrmaschine muss mindestens für ................................. € verkauft werden!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</si>
</sst>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\ %"/>
    <numFmt numFmtId="166" formatCode="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2"/>
      <color rgb="FF000000"/>
      <name val="Arial"/>
      <family val="2"/>
      <charset val="1"/>
    </font>
    <font>
      <sz val="12"/>
      <color rgb="FF00000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thick"/>
      <diagonal/>
    </border>
    <border diagonalUp="false" diagonalDown="false">
      <left/>
      <right style="medium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:G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6" activeCellId="0" sqref="E26"/>
    </sheetView>
  </sheetViews>
  <sheetFormatPr defaultColWidth="10.54296875" defaultRowHeight="15" zeroHeight="false" outlineLevelRow="0" outlineLevelCol="0"/>
  <cols>
    <col collapsed="false" customWidth="true" hidden="false" outlineLevel="0" max="3" min="3" style="0" width="31.86"/>
    <col collapsed="false" customWidth="true" hidden="false" outlineLevel="0" max="4" min="4" style="0" width="22.15"/>
    <col collapsed="false" customWidth="true" hidden="false" outlineLevel="0" max="5" min="5" style="0" width="26.72"/>
    <col collapsed="false" customWidth="true" hidden="false" outlineLevel="0" max="6" min="6" style="0" width="26"/>
    <col collapsed="false" customWidth="true" hidden="false" outlineLevel="0" max="7" min="7" style="0" width="35.7"/>
  </cols>
  <sheetData>
    <row r="3" customFormat="false" ht="18" hidden="false" customHeight="false" outlineLevel="0" collapsed="false">
      <c r="C3" s="1" t="s">
        <v>0</v>
      </c>
    </row>
    <row r="4" customFormat="false" ht="15.75" hidden="false" customHeight="false" outlineLevel="0" collapsed="false">
      <c r="C4" s="2" t="s">
        <v>1</v>
      </c>
    </row>
    <row r="5" customFormat="false" ht="15.75" hidden="false" customHeight="false" outlineLevel="0" collapsed="false">
      <c r="C5" s="3" t="s">
        <v>2</v>
      </c>
    </row>
    <row r="6" customFormat="false" ht="15.75" hidden="false" customHeight="false" outlineLevel="0" collapsed="false">
      <c r="C6" s="2" t="s">
        <v>3</v>
      </c>
    </row>
    <row r="7" customFormat="false" ht="15.75" hidden="false" customHeight="false" outlineLevel="0" collapsed="false">
      <c r="C7" s="2" t="s">
        <v>4</v>
      </c>
    </row>
    <row r="8" customFormat="false" ht="15.75" hidden="false" customHeight="false" outlineLevel="0" collapsed="false">
      <c r="C8" s="2" t="s">
        <v>5</v>
      </c>
    </row>
    <row r="9" customFormat="false" ht="16.5" hidden="false" customHeight="false" outlineLevel="0" collapsed="false">
      <c r="C9" s="3" t="s">
        <v>6</v>
      </c>
    </row>
    <row r="10" customFormat="false" ht="16.5" hidden="false" customHeight="false" outlineLevel="0" collapsed="false">
      <c r="C10" s="4"/>
      <c r="D10" s="5" t="s">
        <v>7</v>
      </c>
      <c r="E10" s="5" t="s">
        <v>8</v>
      </c>
      <c r="F10" s="6" t="s">
        <v>9</v>
      </c>
      <c r="G10" s="6" t="s">
        <v>9</v>
      </c>
    </row>
    <row r="11" customFormat="false" ht="15.75" hidden="false" customHeight="false" outlineLevel="0" collapsed="false">
      <c r="C11" s="7" t="s">
        <v>10</v>
      </c>
      <c r="D11" s="8"/>
      <c r="E11" s="9" t="n">
        <v>450</v>
      </c>
      <c r="F11" s="10"/>
      <c r="G11" s="10"/>
    </row>
    <row r="12" customFormat="false" ht="15.75" hidden="false" customHeight="false" outlineLevel="0" collapsed="false">
      <c r="C12" s="11" t="s">
        <v>11</v>
      </c>
      <c r="D12" s="12" t="n">
        <v>0.2</v>
      </c>
      <c r="E12" s="13" t="n">
        <f aca="false">E11*D12</f>
        <v>90</v>
      </c>
      <c r="F12" s="14"/>
      <c r="G12" s="14"/>
    </row>
    <row r="13" customFormat="false" ht="16.5" hidden="false" customHeight="false" outlineLevel="0" collapsed="false">
      <c r="C13" s="7" t="s">
        <v>12</v>
      </c>
      <c r="D13" s="8"/>
      <c r="E13" s="9" t="n">
        <f aca="false">E11-E12</f>
        <v>360</v>
      </c>
      <c r="F13" s="10"/>
      <c r="G13" s="10"/>
    </row>
    <row r="14" customFormat="false" ht="15.75" hidden="false" customHeight="false" outlineLevel="0" collapsed="false">
      <c r="C14" s="11" t="s">
        <v>13</v>
      </c>
      <c r="D14" s="12" t="n">
        <v>0.03</v>
      </c>
      <c r="E14" s="13" t="n">
        <f aca="false">E13*D14</f>
        <v>10.8</v>
      </c>
      <c r="F14" s="14"/>
      <c r="G14" s="14"/>
    </row>
    <row r="15" customFormat="false" ht="16.5" hidden="false" customHeight="false" outlineLevel="0" collapsed="false">
      <c r="C15" s="7" t="s">
        <v>14</v>
      </c>
      <c r="D15" s="8"/>
      <c r="E15" s="9" t="n">
        <f aca="false">E13-E14</f>
        <v>349.2</v>
      </c>
      <c r="F15" s="10"/>
      <c r="G15" s="10"/>
    </row>
    <row r="16" customFormat="false" ht="15.75" hidden="false" customHeight="false" outlineLevel="0" collapsed="false">
      <c r="C16" s="11" t="s">
        <v>15</v>
      </c>
      <c r="D16" s="12"/>
      <c r="E16" s="13" t="n">
        <v>5.4</v>
      </c>
      <c r="F16" s="14"/>
      <c r="G16" s="14"/>
    </row>
    <row r="17" customFormat="false" ht="16.5" hidden="false" customHeight="false" outlineLevel="0" collapsed="false">
      <c r="C17" s="7" t="s">
        <v>16</v>
      </c>
      <c r="D17" s="8"/>
      <c r="E17" s="9" t="n">
        <f aca="false">E15+E16</f>
        <v>354.6</v>
      </c>
      <c r="F17" s="10"/>
      <c r="G17" s="10"/>
    </row>
    <row r="18" customFormat="false" ht="15.75" hidden="false" customHeight="false" outlineLevel="0" collapsed="false">
      <c r="C18" s="11" t="s">
        <v>17</v>
      </c>
      <c r="D18" s="12" t="n">
        <v>0.3215</v>
      </c>
      <c r="E18" s="13" t="n">
        <f aca="false">E17*D18</f>
        <v>114.0039</v>
      </c>
      <c r="F18" s="14"/>
      <c r="G18" s="14"/>
    </row>
    <row r="19" customFormat="false" ht="16.5" hidden="false" customHeight="false" outlineLevel="0" collapsed="false">
      <c r="C19" s="7" t="s">
        <v>18</v>
      </c>
      <c r="D19" s="8"/>
      <c r="E19" s="9" t="n">
        <f aca="false">E17+E18</f>
        <v>468.6039</v>
      </c>
      <c r="F19" s="10"/>
      <c r="G19" s="10"/>
    </row>
    <row r="20" customFormat="false" ht="15.75" hidden="false" customHeight="false" outlineLevel="0" collapsed="false">
      <c r="C20" s="11" t="s">
        <v>19</v>
      </c>
      <c r="D20" s="12" t="n">
        <v>0.15</v>
      </c>
      <c r="E20" s="13" t="n">
        <f aca="false">E19*D20</f>
        <v>70.290585</v>
      </c>
      <c r="F20" s="14"/>
      <c r="G20" s="14"/>
    </row>
    <row r="21" customFormat="false" ht="16.5" hidden="false" customHeight="false" outlineLevel="0" collapsed="false">
      <c r="C21" s="7" t="s">
        <v>20</v>
      </c>
      <c r="D21" s="8"/>
      <c r="E21" s="9" t="n">
        <f aca="false">E20+E19</f>
        <v>538.894485</v>
      </c>
      <c r="F21" s="10" t="n">
        <f aca="false">SUM(E21:E23)</f>
        <v>579.456435483871</v>
      </c>
      <c r="G21" s="10"/>
    </row>
    <row r="22" customFormat="false" ht="15.75" hidden="false" customHeight="false" outlineLevel="0" collapsed="false">
      <c r="C22" s="7" t="s">
        <v>21</v>
      </c>
      <c r="D22" s="8" t="n">
        <v>0.02</v>
      </c>
      <c r="E22" s="9" t="n">
        <f aca="false">(E21)/(100%-D22-D23)*D22</f>
        <v>11.5891287096774</v>
      </c>
      <c r="F22" s="10"/>
      <c r="G22" s="10"/>
    </row>
    <row r="23" customFormat="false" ht="15.75" hidden="false" customHeight="false" outlineLevel="0" collapsed="false">
      <c r="C23" s="11" t="s">
        <v>22</v>
      </c>
      <c r="D23" s="12" t="n">
        <v>0.05</v>
      </c>
      <c r="E23" s="13" t="n">
        <f aca="false">E24*D23</f>
        <v>28.9728217741935</v>
      </c>
      <c r="F23" s="14"/>
      <c r="G23" s="14"/>
    </row>
    <row r="24" customFormat="false" ht="16.5" hidden="false" customHeight="false" outlineLevel="0" collapsed="false">
      <c r="C24" s="7" t="s">
        <v>23</v>
      </c>
      <c r="D24" s="8"/>
      <c r="E24" s="9" t="n">
        <f aca="false">(E21)/(100%-D22-D23)</f>
        <v>579.456435483871</v>
      </c>
      <c r="F24" s="10"/>
      <c r="G24" s="10"/>
    </row>
    <row r="25" customFormat="false" ht="15.75" hidden="false" customHeight="false" outlineLevel="0" collapsed="false">
      <c r="C25" s="11" t="s">
        <v>24</v>
      </c>
      <c r="D25" s="12" t="n">
        <v>0.1</v>
      </c>
      <c r="E25" s="13" t="n">
        <f aca="false">E26*D25</f>
        <v>64.3840483870968</v>
      </c>
      <c r="F25" s="14"/>
      <c r="G25" s="14"/>
    </row>
    <row r="26" customFormat="false" ht="16.5" hidden="false" customHeight="false" outlineLevel="0" collapsed="false">
      <c r="C26" s="7" t="s">
        <v>25</v>
      </c>
      <c r="D26" s="8"/>
      <c r="E26" s="9" t="n">
        <f aca="false">E24/(100%-D25)</f>
        <v>643.840483870968</v>
      </c>
      <c r="F26" s="10"/>
      <c r="G26" s="10"/>
    </row>
    <row r="27" customFormat="false" ht="15.75" hidden="false" customHeight="false" outlineLevel="0" collapsed="false">
      <c r="C27" s="2"/>
    </row>
    <row r="28" customFormat="false" ht="15.75" hidden="false" customHeight="false" outlineLevel="0" collapsed="false">
      <c r="C28" s="2" t="s">
        <v>26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2022-07-03T16:02:57Z</dcterms:created>
  <dc:creator>Stefan</dc:creator>
  <dc:description/>
  <dc:language>de-DE</dc:language>
  <cp:lastModifiedBy/>
  <dcterms:modified xsi:type="dcterms:W3CDTF">2023-10-11T08:12:05Z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